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Consolidada\"/>
    </mc:Choice>
  </mc:AlternateContent>
  <xr:revisionPtr revIDLastSave="0" documentId="8_{B23F3BF2-6D36-4F51-B571-1AEBF014FA9C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5" i="1" l="1"/>
  <c r="C64" i="1" s="1"/>
  <c r="C65" i="1" s="1"/>
  <c r="D55" i="1" l="1"/>
  <c r="C56" i="1"/>
  <c r="C55" i="1" s="1"/>
  <c r="D56" i="1"/>
  <c r="D51" i="1"/>
  <c r="D50" i="1" s="1"/>
  <c r="C51" i="1"/>
  <c r="C50" i="1" s="1"/>
  <c r="D43" i="1" l="1"/>
  <c r="C43" i="1"/>
  <c r="D39" i="1"/>
  <c r="D47" i="1" s="1"/>
  <c r="C39" i="1"/>
  <c r="D19" i="1"/>
  <c r="C19" i="1"/>
  <c r="D8" i="1"/>
  <c r="D36" i="1" s="1"/>
  <c r="C8" i="1"/>
  <c r="C36" i="1" s="1"/>
  <c r="C47" i="1" l="1"/>
  <c r="D60" i="1"/>
  <c r="D62" i="1" s="1"/>
  <c r="C60" i="1"/>
  <c r="C62" i="1" s="1"/>
</calcChain>
</file>

<file path=xl/sharedStrings.xml><?xml version="1.0" encoding="utf-8"?>
<sst xmlns="http://schemas.openxmlformats.org/spreadsheetml/2006/main" count="73" uniqueCount="65">
  <si>
    <t>Nombre del Ente Público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</si>
  <si>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</si>
  <si>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</si>
  <si>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</si>
  <si>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</si>
  <si>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</si>
  <si>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</si>
  <si>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</si>
  <si>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</si>
  <si>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</si>
  <si>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</si>
  <si>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</si>
  <si>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</si>
  <si>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</si>
  <si>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</si>
  <si>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</si>
  <si>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</si>
  <si>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</si>
  <si>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</si>
  <si>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</si>
  <si>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</si>
  <si>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</si>
  <si>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</si>
  <si>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</si>
  <si>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</si>
  <si>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</si>
  <si>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</si>
  <si>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</si>
  <si>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</si>
  <si>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</si>
  <si>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</si>
  <si>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</si>
  <si>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</si>
  <si>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</si>
  <si>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</si>
  <si>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</si>
  <si>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</si>
  <si>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</si>
  <si>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</si>
  <si>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</si>
  <si>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</si>
  <si>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</si>
  <si>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</si>
  <si>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</si>
  <si>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</si>
  <si>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</si>
  <si>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</si>
  <si>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</si>
  <si>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</si>
  <si>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</si>
  <si>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Estado de Flujos de Efectivo Consolidado</t>
  </si>
  <si>
    <t>Municipio de Chihuahua</t>
  </si>
  <si>
    <t>Del 1° de enero al 31 de diciembre de 2025 y del 01 de enero al 31 de diciembre de 2024</t>
  </si>
  <si>
    <t>2025</t>
  </si>
  <si>
    <t>2024</t>
  </si>
  <si>
    <t xml:space="preserve">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</si>
  <si>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______________________________________________</t>
  </si>
  <si>
    <t xml:space="preserve">                                                                                                               LIC. MARCO ANTONIO BONILLA MENDOZA</t>
  </si>
  <si>
    <t>TESORERA MUNICIPAL</t>
  </si>
  <si>
    <t xml:space="preserve">                      REGIDOR PRESIDENTE</t>
  </si>
  <si>
    <t xml:space="preserve">    COMISIÓN DE HACIENDA Y PLANEACIÓN</t>
  </si>
  <si>
    <t>_________________________________________</t>
  </si>
  <si>
    <t>_____________________________________</t>
  </si>
  <si>
    <t>MTRA. AÍDA AMANDA CÓRDOVA CHÁVEZ</t>
  </si>
  <si>
    <t xml:space="preserve">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</si>
</sst>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/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2" applyAlignment="1" applyProtection="1">
      <alignment horizontal="center"/>
      <protection locked="0"/>
    </xf>
    <xf numFmtId="38" fontId="12" fillId="0" borderId="0" xfId="0" applyNumberFormat="1" applyFont="1" applyAlignment="1" applyProtection="1">
      <alignment horizontal="center"/>
      <protection locked="0"/>
    </xf>
  </cellXfs>
  <cellStyles count="3">
    <cellStyle name="Millares" xfId="1" builtinId="3"/>
    <cellStyle name="Normal" xfId="0" builtinId="0"/>
    <cellStyle name="Normal 10 2" xfId="2" xr:uid="{B5F4CD7A-FAD7-40BB-84D8-349F5F5BF6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134592</xdr:colOff>
      <xdr:row>1</xdr:row>
      <xdr:rowOff>51767</xdr:rowOff>
    </xdr:from>
    <xdr:to>
      <xdr:col>1</xdr:col>
      <xdr:colOff>1335608</xdr:colOff>
      <xdr:row>3</xdr:row>
      <xdr:rowOff>247181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5E098F-3452-D9C0-0EAA-99E289C0C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97" y="217419"/>
          <a:ext cx="1201016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80"/>
  <sheetViews>
    <sheetView tabSelected="1" zoomScale="92" zoomScaleNormal="92" workbookViewId="0">
      <selection activeCell="D69" sqref="D69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47" t="s">
        <v>51</v>
      </c>
      <c r="C2" s="48"/>
      <c r="D2" s="49"/>
      <c r="E2" s="1"/>
      <c r="F2" s="1"/>
      <c r="G2" s="1"/>
      <c r="H2" s="1"/>
      <c r="I2" s="1"/>
    </row>
    <row r="3" spans="1:9" x14ac:dyDescent="0.2">
      <c r="A3" s="1"/>
      <c r="B3" s="50" t="s">
        <v>50</v>
      </c>
      <c r="C3" s="51"/>
      <c r="D3" s="52"/>
      <c r="E3" s="1"/>
      <c r="F3" s="1"/>
      <c r="G3" s="1"/>
      <c r="H3" s="1"/>
      <c r="I3" s="1"/>
    </row>
    <row r="4" spans="1:9" ht="24.75" customHeight="1" thickBot="1" x14ac:dyDescent="0.25">
      <c r="A4" s="1"/>
      <c r="B4" s="53" t="s">
        <v>52</v>
      </c>
      <c r="C4" s="54"/>
      <c r="D4" s="55"/>
      <c r="E4" s="1"/>
      <c r="F4" s="1"/>
      <c r="G4" s="1"/>
      <c r="H4" s="1"/>
      <c r="I4" s="1"/>
    </row>
    <row r="5" spans="1:9" ht="25.5" customHeight="1" thickBot="1" x14ac:dyDescent="0.25">
      <c r="A5" s="1"/>
      <c r="B5" s="35"/>
      <c r="C5" s="36" t="s">
        <v>53</v>
      </c>
      <c r="D5" s="37" t="s">
        <v>54</v>
      </c>
      <c r="E5" s="1"/>
      <c r="F5" s="1"/>
      <c r="G5" s="1"/>
      <c r="H5" s="1"/>
      <c r="I5" s="1"/>
    </row>
    <row r="6" spans="1:9" x14ac:dyDescent="0.2">
      <c r="A6" s="1"/>
      <c r="B6" s="41"/>
      <c r="C6" s="42"/>
      <c r="D6" s="43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7139127517.3499994</v>
      </c>
      <c r="D8" s="19">
        <f>SUM(D9:D18)</f>
        <v>6348564062.3599997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2011851375.97</v>
      </c>
      <c r="D9" s="21">
        <v>1760099375.71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110310095.20999999</v>
      </c>
      <c r="D11" s="21">
        <v>91122973.349999994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645455773.82000005</v>
      </c>
      <c r="D12" s="21">
        <v>525561246.29000002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209797277.78</v>
      </c>
      <c r="D13" s="21">
        <v>116559055.20999999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32922355.27</v>
      </c>
      <c r="D14" s="21">
        <v>38041760.909999996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435736454.33999997</v>
      </c>
      <c r="D15" s="21">
        <v>372745059.31999999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3624112058.4200001</v>
      </c>
      <c r="D16" s="21">
        <v>3348500463.7600002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54311073.499999523</v>
      </c>
      <c r="D17" s="21">
        <v>79168950.649999976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14631053.040000001</v>
      </c>
      <c r="D18" s="21">
        <v>16765177.16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6109889451.6900005</v>
      </c>
      <c r="D19" s="19">
        <f>SUM(D20:D35)</f>
        <v>5562080759.8999996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2762663800.8799996</v>
      </c>
      <c r="D20" s="21">
        <v>2486658236.8699999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676254476.70000005</v>
      </c>
      <c r="D21" s="21">
        <v>631686477.67000008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1976030910.9400003</v>
      </c>
      <c r="D22" s="21">
        <v>1759927687.6699998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10643005.659999847</v>
      </c>
      <c r="D23" s="21">
        <v>2085784.2399998903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81855705.00999999</v>
      </c>
      <c r="D25" s="21">
        <v>82850000.010000005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420221288.99000007</v>
      </c>
      <c r="D26" s="21">
        <v>420415600.90999997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30671771.850000001</v>
      </c>
      <c r="D27" s="21">
        <v>28667211.469999999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23214499.259999998</v>
      </c>
      <c r="D28" s="21">
        <v>26035895.130000003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114945184.91999999</v>
      </c>
      <c r="D29" s="21">
        <v>106452027.86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50000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13338807.48</v>
      </c>
      <c r="D35" s="21">
        <v>17301838.07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1029238065.6599989</v>
      </c>
      <c r="D36" s="23">
        <f>SUM(D8-D19)</f>
        <v>786483302.46000004</v>
      </c>
      <c r="E36" s="1"/>
      <c r="F36" s="1"/>
      <c r="G36" s="1"/>
      <c r="H36" s="1"/>
      <c r="I36" s="1"/>
    </row>
    <row r="37" spans="1:9" x14ac:dyDescent="0.2">
      <c r="A37" s="1"/>
      <c r="B37" s="41"/>
      <c r="C37" s="42"/>
      <c r="D37" s="43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16160.42</v>
      </c>
      <c r="D39" s="24">
        <f>SUM(D40:D42)</f>
        <v>428852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16160.42</v>
      </c>
      <c r="D41" s="26">
        <v>428852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736535820.01000011</v>
      </c>
      <c r="D43" s="24">
        <f>SUM(D44:D46)</f>
        <v>850161047.98000002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611592812.76000011</v>
      </c>
      <c r="D44" s="26">
        <v>809309937.6500001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120860903.02999999</v>
      </c>
      <c r="D45" s="26">
        <v>39810288.170000002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4082104.2199999997</v>
      </c>
      <c r="D46" s="26">
        <v>1040822.16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-736519659.59000015</v>
      </c>
      <c r="D47" s="24">
        <f>D39-D43</f>
        <v>-849732195.98000002</v>
      </c>
      <c r="E47" s="1"/>
      <c r="F47" s="1"/>
      <c r="G47" s="1"/>
      <c r="H47" s="1"/>
      <c r="I47" s="1"/>
    </row>
    <row r="48" spans="1:9" x14ac:dyDescent="0.2">
      <c r="A48" s="1"/>
      <c r="B48" s="41"/>
      <c r="C48" s="42"/>
      <c r="D48" s="43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98615061.940000013</v>
      </c>
      <c r="D50" s="27">
        <f>SUM(D51+D54)</f>
        <v>10297155.120000422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98602323.150000006</v>
      </c>
      <c r="D51" s="28">
        <f>SUM(D52+D53)</f>
        <v>-148538105.58000001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98602323.150000006</v>
      </c>
      <c r="D52" s="30">
        <v>-148538105.58000001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12738.79</v>
      </c>
      <c r="D54" s="21">
        <v>158835260.70000044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386732989.34000021</v>
      </c>
      <c r="D55" s="19">
        <f>SUM(D56+D59)</f>
        <v>97759516.38000001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8579910.3300000001</v>
      </c>
      <c r="D56" s="31">
        <f>SUM(D57+D58)</f>
        <v>17701490.550000001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8579910.3300000001</v>
      </c>
      <c r="D57" s="30">
        <v>17701490.550000001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378153079.01000023</v>
      </c>
      <c r="D59" s="30">
        <v>80058025.830000013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-288117927.40000021</v>
      </c>
      <c r="D60" s="27">
        <f>D50-D55</f>
        <v>-87462361.259999588</v>
      </c>
      <c r="E60" s="1"/>
      <c r="F60" s="1"/>
      <c r="G60" s="1"/>
      <c r="H60" s="1"/>
      <c r="I60" s="1"/>
    </row>
    <row r="61" spans="1:9" x14ac:dyDescent="0.2">
      <c r="A61" s="1"/>
      <c r="B61" s="41"/>
      <c r="C61" s="42"/>
      <c r="D61" s="43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4600478.6699985266</v>
      </c>
      <c r="D62" s="32">
        <f>SUM(D60,D47,D36)</f>
        <v>-150711254.77999961</v>
      </c>
      <c r="E62" s="1"/>
      <c r="F62" s="1"/>
      <c r="G62" s="1"/>
      <c r="H62" s="1"/>
      <c r="I62" s="1"/>
    </row>
    <row r="63" spans="1:9" x14ac:dyDescent="0.2">
      <c r="A63" s="1"/>
      <c r="B63" s="41"/>
      <c r="C63" s="42"/>
      <c r="D63" s="43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f>D65</f>
        <v>566729428.44000185</v>
      </c>
      <c r="D64" s="33">
        <v>717440683.22000146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f>C62+C64</f>
        <v>571329907.11000037</v>
      </c>
      <c r="D65" s="33">
        <f>D62+D64</f>
        <v>566729428.44000185</v>
      </c>
      <c r="E65" s="1"/>
      <c r="F65" s="1"/>
      <c r="G65" s="1"/>
      <c r="H65" s="1"/>
      <c r="I65" s="1"/>
    </row>
    <row r="66" spans="1:9" ht="12.75" thickBot="1" x14ac:dyDescent="0.25">
      <c r="A66" s="1"/>
      <c r="B66" s="44"/>
      <c r="C66" s="45"/>
      <c r="D66" s="46"/>
      <c r="E66" s="1"/>
      <c r="F66" s="1"/>
      <c r="G66" s="1"/>
      <c r="H66" s="1"/>
      <c r="I66" s="1"/>
    </row>
    <row r="67" spans="1:9" x14ac:dyDescent="0.2">
      <c r="A67" s="1"/>
      <c r="B67" s="40" t="s">
        <v>49</v>
      </c>
      <c r="C67" s="1"/>
      <c r="D67" s="1"/>
      <c r="E67" s="1"/>
      <c r="F67" s="1"/>
      <c r="G67" s="1"/>
      <c r="H67" s="1"/>
      <c r="I67" s="1"/>
    </row>
    <row r="68" spans="1:9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s="38" customFormat="1" ht="12.75" x14ac:dyDescent="0.2">
      <c r="B69" s="56" t="s">
        <v>55</v>
      </c>
      <c r="C69" s="57"/>
    </row>
    <row r="70" spans="1:9" s="38" customFormat="1" x14ac:dyDescent="0.2">
      <c r="B70" s="58"/>
      <c r="C70" s="58"/>
    </row>
    <row r="71" spans="1:9" s="38" customFormat="1" x14ac:dyDescent="0.2">
      <c r="B71" s="58"/>
      <c r="C71" s="58"/>
    </row>
    <row r="72" spans="1:9" s="38" customFormat="1" x14ac:dyDescent="0.2">
      <c r="B72" s="58"/>
      <c r="C72" s="58"/>
    </row>
    <row r="73" spans="1:9" s="38" customFormat="1" x14ac:dyDescent="0.2">
      <c r="B73" s="58"/>
      <c r="C73" s="58"/>
    </row>
    <row r="74" spans="1:9" s="38" customFormat="1" ht="12.75" x14ac:dyDescent="0.2">
      <c r="B74" s="56" t="s">
        <v>56</v>
      </c>
      <c r="C74" s="59"/>
    </row>
    <row r="75" spans="1:9" s="38" customFormat="1" ht="12.75" x14ac:dyDescent="0.2">
      <c r="B75" s="56" t="s">
        <v>57</v>
      </c>
      <c r="C75" s="59"/>
    </row>
    <row r="76" spans="1:9" s="38" customFormat="1" x14ac:dyDescent="0.2">
      <c r="B76" s="58"/>
      <c r="C76" s="58"/>
      <c r="D76" s="58"/>
    </row>
    <row r="77" spans="1:9" s="38" customFormat="1" x14ac:dyDescent="0.2">
      <c r="B77" s="58"/>
      <c r="C77" s="58"/>
      <c r="D77" s="58"/>
    </row>
    <row r="78" spans="1:9" s="38" customFormat="1" ht="12.75" x14ac:dyDescent="0.2">
      <c r="B78" s="56" t="s">
        <v>58</v>
      </c>
      <c r="C78" s="57" t="s">
        <v>59</v>
      </c>
      <c r="D78" s="58"/>
    </row>
    <row r="79" spans="1:9" s="38" customFormat="1" ht="12.75" x14ac:dyDescent="0.2">
      <c r="B79" s="56"/>
      <c r="C79" s="59" t="s">
        <v>60</v>
      </c>
      <c r="D79" s="58"/>
    </row>
    <row r="80" spans="1:9" s="38" customFormat="1" ht="12.75" x14ac:dyDescent="0.2">
      <c r="B80" s="60"/>
      <c r="C80" s="58"/>
      <c r="D80" s="58"/>
    </row>
    <row r="81" spans="2:4" s="38" customFormat="1" x14ac:dyDescent="0.2">
      <c r="B81" s="58"/>
      <c r="C81" s="58"/>
      <c r="D81" s="58"/>
    </row>
    <row r="82" spans="2:4" s="38" customFormat="1" x14ac:dyDescent="0.2">
      <c r="B82" s="58"/>
      <c r="C82" s="58"/>
      <c r="D82" s="58"/>
    </row>
    <row r="83" spans="2:4" s="39" customFormat="1" x14ac:dyDescent="0.2">
      <c r="B83" s="58"/>
      <c r="D83" s="58"/>
    </row>
    <row r="84" spans="2:4" s="39" customFormat="1" ht="12.75" x14ac:dyDescent="0.2">
      <c r="B84" s="56" t="s">
        <v>61</v>
      </c>
      <c r="C84" s="59" t="s">
        <v>62</v>
      </c>
      <c r="D84" s="58"/>
    </row>
    <row r="85" spans="2:4" s="39" customFormat="1" ht="12.75" x14ac:dyDescent="0.2">
      <c r="B85" s="61" t="s">
        <v>63</v>
      </c>
      <c r="C85" s="59" t="s">
        <v>64</v>
      </c>
      <c r="D85" s="58"/>
    </row>
    <row r="86" spans="2:4" s="39" customFormat="1" x14ac:dyDescent="0.2"/>
    <row r="87" spans="2:4" s="39" customFormat="1" x14ac:dyDescent="0.2"/>
    <row r="88" spans="2:4" s="39" customFormat="1" x14ac:dyDescent="0.2"/>
    <row r="89" spans="2:4" s="39" customFormat="1" x14ac:dyDescent="0.2"/>
    <row r="90" spans="2:4" s="39" customFormat="1" x14ac:dyDescent="0.2"/>
    <row r="91" spans="2:4" s="39" customFormat="1" x14ac:dyDescent="0.2"/>
    <row r="92" spans="2:4" s="39" customFormat="1" x14ac:dyDescent="0.2"/>
    <row r="93" spans="2:4" s="39" customFormat="1" x14ac:dyDescent="0.2"/>
    <row r="94" spans="2:4" s="39" customFormat="1" x14ac:dyDescent="0.2"/>
    <row r="95" spans="2:4" s="39" customFormat="1" x14ac:dyDescent="0.2"/>
    <row r="96" spans="2:4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  <row r="180" s="39" customFormat="1" x14ac:dyDescent="0.2"/>
  </sheetData>
  <sheetProtection algorithmName="SHA-512" hashValue="681EB9wLtF4Tmw3l+JOB8iv2dl11Z3/DAIJg8EPHPYeCSpG9Ye2bqAjyfSQHP3jPxzn3PU02ZF/kMBtPHdpuzw==" saltValue="cekWV6I28mcPZJE7kNS6/g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2019-12-03T19:09:42Z</dcterms:created>
  <dcterms:modified xsi:type="dcterms:W3CDTF">2026-02-24T19:29:31Z</dcterms:modified>
</cp:coreProperties>
</file>